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MG_2026_Nettoyage locaux/01_DCE/DCE Nettoyage/Lot 1 à 4_Nettoyage_Secteur protégé/"/>
    </mc:Choice>
  </mc:AlternateContent>
  <xr:revisionPtr revIDLastSave="288" documentId="8_{B4A599D6-1012-408C-9DB5-535A2AA801E9}" xr6:coauthVersionLast="47" xr6:coauthVersionMax="47" xr10:uidLastSave="{38D82F73-0912-4C7B-8760-551D5A6F8E94}"/>
  <bookViews>
    <workbookView xWindow="57480" yWindow="1620" windowWidth="29040" windowHeight="15840" activeTab="2" xr2:uid="{00000000-000D-0000-FFFF-FFFF00000000}"/>
  </bookViews>
  <sheets>
    <sheet name="BP " sheetId="4" r:id="rId1"/>
    <sheet name="DQE" sheetId="5" r:id="rId2"/>
    <sheet name="suivi site Pontivy" sheetId="6" r:id="rId3"/>
  </sheets>
  <externalReferences>
    <externalReference r:id="rId4"/>
  </externalReferences>
  <definedNames>
    <definedName name="_Hlk206765057" localSheetId="0">'BP '!$A$2</definedName>
    <definedName name="_xlnm.Print_Titles" localSheetId="0">'BP '!$1:$3</definedName>
    <definedName name="_xlnm.Print_Titles" localSheetId="1">DQE!$1:$2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5" l="1"/>
  <c r="E27" i="5"/>
  <c r="C7" i="5" l="1"/>
  <c r="C8" i="5"/>
  <c r="E20" i="5"/>
  <c r="E22" i="5"/>
  <c r="E21" i="5"/>
  <c r="E19" i="5"/>
  <c r="F19" i="4"/>
  <c r="G2" i="6" s="1"/>
  <c r="G6" i="6" s="1"/>
  <c r="H16" i="6" s="1"/>
  <c r="I24" i="5" l="1"/>
  <c r="F18" i="5"/>
  <c r="E18" i="5"/>
  <c r="A14" i="5"/>
  <c r="A13" i="5"/>
  <c r="D19" i="5" l="1"/>
  <c r="C5" i="5" l="1"/>
  <c r="C10" i="5"/>
  <c r="F20" i="5" s="1"/>
  <c r="I20" i="5" s="1"/>
  <c r="F20" i="4"/>
  <c r="G3" i="6" s="1"/>
  <c r="G7" i="6" s="1"/>
  <c r="I16" i="6" s="1"/>
  <c r="F18" i="4"/>
  <c r="F27" i="5" s="1"/>
  <c r="F17" i="4"/>
  <c r="G1" i="6" s="1"/>
  <c r="G5" i="6" s="1"/>
  <c r="G16" i="6" s="1"/>
  <c r="F21" i="5" l="1"/>
  <c r="I21" i="5" s="1"/>
  <c r="F19" i="5"/>
  <c r="I19" i="5" s="1"/>
  <c r="F22" i="5"/>
  <c r="I2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GOMINON Julie</author>
  </authors>
  <commentList>
    <comment ref="A19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GOMINON Julie:</t>
        </r>
        <r>
          <rPr>
            <sz val="9"/>
            <color indexed="81"/>
            <rFont val="Tahoma"/>
            <family val="2"/>
          </rPr>
          <t xml:space="preserve">
"y compris la gestion des déchets" </t>
        </r>
      </text>
    </comment>
    <comment ref="A27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GOMINON Julie:</t>
        </r>
        <r>
          <rPr>
            <sz val="9"/>
            <color indexed="81"/>
            <rFont val="Tahoma"/>
            <family val="2"/>
          </rPr>
          <t xml:space="preserve">
"gestion des déchets" a supprimer si nécessaire par la région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DEGROOTE Emmanuelle</author>
  </authors>
  <commentList>
    <comment ref="B13" authorId="0" shapeId="0" xr:uid="{6CC7D533-8FDF-4414-B3E1-DD1F88C4F87E}">
      <text>
        <r>
          <rPr>
            <sz val="9"/>
            <color indexed="81"/>
            <rFont val="Tahoma"/>
            <family val="2"/>
          </rPr>
          <t xml:space="preserve">Site recevant du public = Agence Pôle emploi recevant du public + Campus formation
Site administratif = DR, DT, Plateforme
</t>
        </r>
      </text>
    </comment>
  </commentList>
</comments>
</file>

<file path=xl/sharedStrings.xml><?xml version="1.0" encoding="utf-8"?>
<sst xmlns="http://schemas.openxmlformats.org/spreadsheetml/2006/main" count="85" uniqueCount="52">
  <si>
    <t>BORDEREAU DES PRIX
Marche de prestations de services ayant pour objet le nettoyage  des locaux,  la fourniture des consommables sanitaires et l’évacuation des déchets, et/ou le nettoyage de la vitrerie de la Direction régionale Bretagne de France Travail »</t>
  </si>
  <si>
    <r>
      <rPr>
        <b/>
        <sz val="10"/>
        <color rgb="FF000000"/>
        <rFont val="Arial"/>
        <family val="2"/>
      </rPr>
      <t xml:space="preserve">Le candidat doit compléter uniquement les cases de couleur bleue
</t>
    </r>
    <r>
      <rPr>
        <b/>
        <sz val="10"/>
        <color rgb="FFFF0000"/>
        <rFont val="Arial"/>
        <family val="2"/>
      </rPr>
      <t>Merci de transmettre ce document sous formats excel et pdf</t>
    </r>
  </si>
  <si>
    <t xml:space="preserve">Intitulé et n° de lot  </t>
  </si>
  <si>
    <t>Nettoyage des locaux, de la vitrerie intérieure ainsi que la fourniture des consommables sanitaires et l’évacuation des déchets du site de Pontivy  - Lot 1</t>
  </si>
  <si>
    <t>Raison ou dénomination sociale</t>
  </si>
  <si>
    <t xml:space="preserve">Siret du candidat </t>
  </si>
  <si>
    <t>Taux de TVA(%)</t>
  </si>
  <si>
    <t xml:space="preserve">Les prix comprennent les prestations détaillées au CCFT. </t>
  </si>
  <si>
    <t xml:space="preserve">Les prix doivent être présentés avec deux chiffres après la virgule (art.1 du contrat) </t>
  </si>
  <si>
    <t xml:space="preserve">Prix en € HT </t>
  </si>
  <si>
    <t xml:space="preserve">Prix en € TTC </t>
  </si>
  <si>
    <t xml:space="preserve">PRESTATIONS COURANTES DE NETTOYAGE  (y compris la gestion des déchets) </t>
  </si>
  <si>
    <t xml:space="preserve">Prix forfaitaire annuel / m² </t>
  </si>
  <si>
    <t xml:space="preserve">F1 A </t>
  </si>
  <si>
    <t xml:space="preserve">NETTOYAGE EN TEMPS NORMAL (hors crise sanitaire) </t>
  </si>
  <si>
    <t>F1 B</t>
  </si>
  <si>
    <t xml:space="preserve">NETTOYAGE EN TEMPS DE CRISE SANITAIRE  </t>
  </si>
  <si>
    <t>PRESTATIONS DE VITRERIE  (Cloisons intérieures vitrées - 2 faces)</t>
  </si>
  <si>
    <t>F2</t>
  </si>
  <si>
    <t>VITRERIE  (cloisons et portes vitrées)</t>
  </si>
  <si>
    <t xml:space="preserve">PRESTATIONS COURANTES CONSOMMABLES  ( y compris des matériels de distribution) </t>
  </si>
  <si>
    <t xml:space="preserve">Prix forfaitaire annuel / agent </t>
  </si>
  <si>
    <t xml:space="preserve">F3 </t>
  </si>
  <si>
    <t xml:space="preserve">CONSOMMABLES (y compris matériels de distribution) </t>
  </si>
  <si>
    <t>DQE
Marche de prestations de services ayant pour objet le nettoyage  des locaux,  de la vitrerie ainsi que la fourniture des consommables sanitaires et l’évacuation des déchets « de la direction régionale Bretagne de France Travail</t>
  </si>
  <si>
    <t xml:space="preserve">Le candidat ne doit en aucun cas modifier ce présent onglet. </t>
  </si>
  <si>
    <t>Taux de TVA</t>
  </si>
  <si>
    <t xml:space="preserve">Comme indiqué à l'article VI.2 du Règlement de consultation : 50% pour le prix dont 40% seront appréciés sur Détail quantitatif estimatif (DQE) hors crise sanitaire et visible et 10% sur la base du prix forfaitaire des prestations courantes de nettoyage. </t>
  </si>
  <si>
    <t xml:space="preserve">50% pour le prix dont 40% pour le montant du DQE hors crise sanitaire ci-dessous : </t>
  </si>
  <si>
    <t xml:space="preserve">QUANTITE </t>
  </si>
  <si>
    <t xml:space="preserve">UNITE DE LA QUANTITE </t>
  </si>
  <si>
    <t xml:space="preserve">TOTAL en € TTC </t>
  </si>
  <si>
    <t xml:space="preserve">PRESTATIONS COURANTES DE NETTOYAGE (y compris la gestion des déchets) </t>
  </si>
  <si>
    <t xml:space="preserve">m² </t>
  </si>
  <si>
    <t xml:space="preserve">agents </t>
  </si>
  <si>
    <t xml:space="preserve">50% pour le prix dont 10 % sur la base du prix forfaitaire en cas de crise sanitaire : </t>
  </si>
  <si>
    <t>NOM DU SITE</t>
  </si>
  <si>
    <t>TYPE DE SITE
(menu déroulant)</t>
  </si>
  <si>
    <t>HORAIRES D'OUVERTURE 
AU PUBLIC</t>
  </si>
  <si>
    <t>EFFECTIF PRESENT MOYEN SUR LE SITE au 15/03</t>
  </si>
  <si>
    <t>SURFACE A NETTOYER (m² selon déf. art 2.2 du CCFT)</t>
  </si>
  <si>
    <t>Lot 1 : PONTIVY</t>
  </si>
  <si>
    <t>Site recevant du public</t>
  </si>
  <si>
    <t>08h30-12h30 12h30-16h30</t>
  </si>
  <si>
    <t>Cloisons et portes vitrées intérieures (2 faces)</t>
  </si>
  <si>
    <t>Prix mensuel en € HT</t>
  </si>
  <si>
    <t xml:space="preserve">Nettoyage </t>
  </si>
  <si>
    <t>Vitrerie</t>
  </si>
  <si>
    <t>Consommables</t>
  </si>
  <si>
    <t xml:space="preserve">Prix forfaitaire mensuel / m² </t>
  </si>
  <si>
    <t xml:space="preserve">Prix forfaitaire mensuel / agent </t>
  </si>
  <si>
    <t>Numéro de consultation : 2508-MA-AO-15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</si>
</sst>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[$€-1];\-#,##0.00\ [$€-1]"/>
    <numFmt numFmtId="167" formatCode="_-* #,##0.00\ [$€-1]_-;\-* #,##0.00\ [$€-1]_-;_-* &quot;-&quot;??\ [$€-1]_-;_-@_-"/>
    <numFmt numFmtId="168" formatCode="_-* #,##0\ _€_-;\-* #,##0\ _€_-;_-* &quot;-&quot;??\ _€_-;_-@_-"/>
    <numFmt numFmtId="169" formatCode="#,##0.00\ _€"/>
    <numFmt numFmtId="170" formatCode="##0&quot; m²&quot;"/>
  </numFmts>
  <fonts count="4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10"/>
      <name val="Arial"/>
      <family val="2"/>
      <charset val="1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F0F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34998626667073579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 style="thin">
        <color theme="0" tint="-0.1499679555650502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5" fontId="8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26" fillId="0" borderId="0"/>
    <xf numFmtId="9" fontId="26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20" fillId="0" borderId="0" xfId="45" applyFont="1" applyAlignment="1">
      <alignment vertical="center"/>
    </xf>
    <xf numFmtId="0" fontId="22" fillId="0" borderId="0" xfId="45" applyFont="1" applyAlignment="1">
      <alignment horizontal="center" vertical="center"/>
    </xf>
    <xf numFmtId="0" fontId="20" fillId="0" borderId="0" xfId="45" applyFont="1" applyAlignment="1">
      <alignment horizontal="center" vertical="center"/>
    </xf>
    <xf numFmtId="0" fontId="20" fillId="0" borderId="0" xfId="45" applyFont="1" applyAlignment="1">
      <alignment horizontal="left" vertical="center"/>
    </xf>
    <xf numFmtId="0" fontId="20" fillId="25" borderId="0" xfId="45" applyFont="1" applyFill="1" applyAlignment="1">
      <alignment horizontal="center" vertical="center"/>
    </xf>
    <xf numFmtId="0" fontId="23" fillId="0" borderId="13" xfId="45" applyFont="1" applyBorder="1" applyAlignment="1">
      <alignment horizontal="center" vertical="center" wrapText="1"/>
    </xf>
    <xf numFmtId="0" fontId="23" fillId="0" borderId="13" xfId="45" applyFont="1" applyBorder="1" applyAlignment="1">
      <alignment horizontal="left" vertical="center" wrapText="1"/>
    </xf>
    <xf numFmtId="0" fontId="23" fillId="0" borderId="13" xfId="45" applyFont="1" applyBorder="1" applyAlignment="1">
      <alignment horizontal="center" vertical="center"/>
    </xf>
    <xf numFmtId="0" fontId="23" fillId="27" borderId="13" xfId="45" applyFont="1" applyFill="1" applyBorder="1" applyAlignment="1">
      <alignment horizontal="left" vertical="center" wrapText="1"/>
    </xf>
    <xf numFmtId="0" fontId="23" fillId="0" borderId="0" xfId="45" applyFont="1" applyAlignment="1">
      <alignment vertical="center"/>
    </xf>
    <xf numFmtId="167" fontId="20" fillId="0" borderId="0" xfId="45" applyNumberFormat="1" applyFont="1" applyAlignment="1">
      <alignment vertical="center"/>
    </xf>
    <xf numFmtId="166" fontId="28" fillId="0" borderId="0" xfId="45" applyNumberFormat="1" applyFont="1" applyAlignment="1">
      <alignment horizontal="center" vertical="center"/>
    </xf>
    <xf numFmtId="0" fontId="23" fillId="0" borderId="0" xfId="45" applyFont="1" applyAlignment="1">
      <alignment horizontal="center" vertical="center" wrapText="1"/>
    </xf>
    <xf numFmtId="2" fontId="25" fillId="26" borderId="0" xfId="45" applyNumberFormat="1" applyFont="1" applyFill="1" applyAlignment="1">
      <alignment horizontal="left" vertical="center" wrapText="1"/>
    </xf>
    <xf numFmtId="9" fontId="20" fillId="26" borderId="13" xfId="46" applyFont="1" applyFill="1" applyBorder="1" applyAlignment="1">
      <alignment horizontal="center" vertical="center"/>
    </xf>
    <xf numFmtId="0" fontId="20" fillId="25" borderId="0" xfId="45" applyFont="1" applyFill="1" applyAlignment="1">
      <alignment horizontal="left" vertical="center"/>
    </xf>
    <xf numFmtId="0" fontId="23" fillId="0" borderId="0" xfId="45" applyFont="1" applyAlignment="1">
      <alignment horizontal="left" vertical="center"/>
    </xf>
    <xf numFmtId="0" fontId="25" fillId="0" borderId="0" xfId="45" applyFont="1" applyAlignment="1">
      <alignment horizontal="left" vertical="center"/>
    </xf>
    <xf numFmtId="166" fontId="28" fillId="25" borderId="13" xfId="45" applyNumberFormat="1" applyFont="1" applyFill="1" applyBorder="1" applyAlignment="1">
      <alignment horizontal="center" vertical="center"/>
    </xf>
    <xf numFmtId="0" fontId="23" fillId="27" borderId="13" xfId="45" applyFont="1" applyFill="1" applyBorder="1" applyAlignment="1">
      <alignment horizontal="center" vertical="center" wrapText="1"/>
    </xf>
    <xf numFmtId="166" fontId="20" fillId="0" borderId="13" xfId="45" applyNumberFormat="1" applyFont="1" applyBorder="1" applyAlignment="1">
      <alignment horizontal="center" vertical="center"/>
    </xf>
    <xf numFmtId="0" fontId="23" fillId="0" borderId="13" xfId="45" applyFont="1" applyBorder="1" applyAlignment="1">
      <alignment vertical="center" wrapText="1"/>
    </xf>
    <xf numFmtId="0" fontId="23" fillId="0" borderId="14" xfId="45" applyFont="1" applyBorder="1" applyAlignment="1">
      <alignment horizontal="center" vertical="center" wrapText="1"/>
    </xf>
    <xf numFmtId="0" fontId="23" fillId="27" borderId="13" xfId="45" applyFont="1" applyFill="1" applyBorder="1" applyAlignment="1">
      <alignment vertical="center" wrapText="1"/>
    </xf>
    <xf numFmtId="168" fontId="22" fillId="25" borderId="0" xfId="47" applyNumberFormat="1" applyFont="1" applyFill="1" applyAlignment="1">
      <alignment horizontal="center" vertical="center"/>
    </xf>
    <xf numFmtId="168" fontId="20" fillId="25" borderId="0" xfId="47" applyNumberFormat="1" applyFont="1" applyFill="1" applyAlignment="1">
      <alignment horizontal="center" vertical="center"/>
    </xf>
    <xf numFmtId="168" fontId="23" fillId="27" borderId="13" xfId="47" applyNumberFormat="1" applyFont="1" applyFill="1" applyBorder="1" applyAlignment="1">
      <alignment horizontal="center" vertical="center" wrapText="1"/>
    </xf>
    <xf numFmtId="169" fontId="28" fillId="26" borderId="13" xfId="45" applyNumberFormat="1" applyFont="1" applyFill="1" applyBorder="1" applyAlignment="1">
      <alignment horizontal="center" vertical="center"/>
    </xf>
    <xf numFmtId="169" fontId="20" fillId="0" borderId="0" xfId="45" applyNumberFormat="1" applyFont="1" applyAlignment="1">
      <alignment vertical="center"/>
    </xf>
    <xf numFmtId="0" fontId="22" fillId="0" borderId="0" xfId="45" applyFont="1" applyAlignment="1">
      <alignment horizontal="center" vertical="center" wrapText="1"/>
    </xf>
    <xf numFmtId="0" fontId="35" fillId="0" borderId="0" xfId="45" applyFont="1" applyAlignment="1">
      <alignment vertical="center"/>
    </xf>
    <xf numFmtId="0" fontId="36" fillId="0" borderId="0" xfId="45" applyFont="1" applyAlignment="1">
      <alignment vertical="center"/>
    </xf>
    <xf numFmtId="166" fontId="31" fillId="27" borderId="13" xfId="45" applyNumberFormat="1" applyFont="1" applyFill="1" applyBorder="1" applyAlignment="1">
      <alignment horizontal="center" vertical="center"/>
    </xf>
    <xf numFmtId="166" fontId="20" fillId="0" borderId="0" xfId="45" applyNumberFormat="1" applyFont="1" applyAlignment="1">
      <alignment vertical="center"/>
    </xf>
    <xf numFmtId="0" fontId="20" fillId="0" borderId="13" xfId="45" applyFont="1" applyBorder="1" applyAlignment="1">
      <alignment horizontal="center" vertical="center"/>
    </xf>
    <xf numFmtId="168" fontId="20" fillId="28" borderId="14" xfId="47" applyNumberFormat="1" applyFont="1" applyFill="1" applyBorder="1" applyAlignment="1">
      <alignment vertical="center"/>
    </xf>
    <xf numFmtId="168" fontId="20" fillId="28" borderId="13" xfId="47" applyNumberFormat="1" applyFont="1" applyFill="1" applyBorder="1" applyAlignment="1">
      <alignment vertical="center"/>
    </xf>
    <xf numFmtId="0" fontId="20" fillId="25" borderId="0" xfId="45" applyFont="1" applyFill="1" applyAlignment="1">
      <alignment vertical="center"/>
    </xf>
    <xf numFmtId="9" fontId="20" fillId="25" borderId="13" xfId="46" applyFont="1" applyFill="1" applyBorder="1" applyAlignment="1">
      <alignment horizontal="center" vertical="center"/>
    </xf>
    <xf numFmtId="0" fontId="24" fillId="0" borderId="0" xfId="45" applyFont="1" applyAlignment="1">
      <alignment vertical="center" wrapText="1"/>
    </xf>
    <xf numFmtId="0" fontId="20" fillId="0" borderId="19" xfId="45" applyFont="1" applyBorder="1" applyAlignment="1">
      <alignment vertical="center"/>
    </xf>
    <xf numFmtId="0" fontId="22" fillId="0" borderId="0" xfId="45" applyFont="1" applyAlignment="1">
      <alignment vertical="center" wrapText="1"/>
    </xf>
    <xf numFmtId="0" fontId="42" fillId="30" borderId="23" xfId="0" applyFont="1" applyFill="1" applyBorder="1" applyAlignment="1">
      <alignment horizontal="center" vertical="center"/>
    </xf>
    <xf numFmtId="0" fontId="42" fillId="30" borderId="24" xfId="0" applyFont="1" applyFill="1" applyBorder="1" applyAlignment="1">
      <alignment horizontal="center" vertical="center" wrapText="1"/>
    </xf>
    <xf numFmtId="0" fontId="42" fillId="30" borderId="25" xfId="0" applyFont="1" applyFill="1" applyBorder="1" applyAlignment="1">
      <alignment horizontal="center" vertical="center" wrapText="1"/>
    </xf>
    <xf numFmtId="0" fontId="42" fillId="30" borderId="26" xfId="0" applyFont="1" applyFill="1" applyBorder="1" applyAlignment="1">
      <alignment horizontal="center" vertical="center"/>
    </xf>
    <xf numFmtId="170" fontId="42" fillId="31" borderId="24" xfId="47" applyNumberFormat="1" applyFont="1" applyFill="1" applyBorder="1" applyAlignment="1">
      <alignment horizontal="center" vertical="center"/>
    </xf>
    <xf numFmtId="170" fontId="42" fillId="30" borderId="25" xfId="0" applyNumberFormat="1" applyFont="1" applyFill="1" applyBorder="1" applyAlignment="1">
      <alignment vertical="center"/>
    </xf>
    <xf numFmtId="0" fontId="23" fillId="27" borderId="13" xfId="45" applyFont="1" applyFill="1" applyBorder="1" applyAlignment="1">
      <alignment horizontal="left" vertical="center" wrapText="1"/>
    </xf>
    <xf numFmtId="0" fontId="20" fillId="0" borderId="0" xfId="45" applyFont="1" applyAlignment="1">
      <alignment horizontal="left" vertical="center"/>
    </xf>
    <xf numFmtId="0" fontId="20" fillId="0" borderId="0" xfId="45" applyFont="1" applyAlignment="1">
      <alignment horizontal="left" vertical="top" wrapText="1"/>
    </xf>
    <xf numFmtId="0" fontId="27" fillId="24" borderId="0" xfId="45" applyFont="1" applyFill="1" applyAlignment="1">
      <alignment horizontal="center" vertical="center" wrapText="1"/>
    </xf>
    <xf numFmtId="2" fontId="40" fillId="26" borderId="0" xfId="45" applyNumberFormat="1" applyFont="1" applyFill="1" applyAlignment="1">
      <alignment horizontal="left" vertical="center" wrapText="1"/>
    </xf>
    <xf numFmtId="2" fontId="25" fillId="26" borderId="0" xfId="45" applyNumberFormat="1" applyFont="1" applyFill="1" applyAlignment="1">
      <alignment horizontal="left" vertical="center" wrapText="1"/>
    </xf>
    <xf numFmtId="0" fontId="21" fillId="26" borderId="10" xfId="45" applyFont="1" applyFill="1" applyBorder="1" applyAlignment="1">
      <alignment horizontal="center" vertical="center" wrapText="1"/>
    </xf>
    <xf numFmtId="0" fontId="21" fillId="26" borderId="11" xfId="45" applyFont="1" applyFill="1" applyBorder="1" applyAlignment="1">
      <alignment horizontal="center" vertical="center" wrapText="1"/>
    </xf>
    <xf numFmtId="0" fontId="21" fillId="26" borderId="12" xfId="45" applyFont="1" applyFill="1" applyBorder="1" applyAlignment="1">
      <alignment horizontal="center" vertical="center" wrapText="1"/>
    </xf>
    <xf numFmtId="0" fontId="37" fillId="0" borderId="16" xfId="45" applyFont="1" applyBorder="1" applyAlignment="1">
      <alignment horizontal="left" vertical="center" wrapText="1"/>
    </xf>
    <xf numFmtId="0" fontId="37" fillId="0" borderId="17" xfId="45" applyFont="1" applyBorder="1" applyAlignment="1">
      <alignment horizontal="left" vertical="center" wrapText="1"/>
    </xf>
    <xf numFmtId="0" fontId="37" fillId="0" borderId="18" xfId="45" applyFont="1" applyBorder="1" applyAlignment="1">
      <alignment horizontal="left" vertical="center" wrapText="1"/>
    </xf>
    <xf numFmtId="0" fontId="23" fillId="27" borderId="14" xfId="45" applyFont="1" applyFill="1" applyBorder="1" applyAlignment="1">
      <alignment horizontal="center" vertical="center" wrapText="1"/>
    </xf>
    <xf numFmtId="0" fontId="23" fillId="27" borderId="15" xfId="45" applyFont="1" applyFill="1" applyBorder="1" applyAlignment="1">
      <alignment horizontal="center" vertical="center" wrapText="1"/>
    </xf>
    <xf numFmtId="0" fontId="35" fillId="27" borderId="13" xfId="45" applyFont="1" applyFill="1" applyBorder="1" applyAlignment="1">
      <alignment horizontal="center" vertical="center" wrapText="1"/>
    </xf>
    <xf numFmtId="0" fontId="29" fillId="25" borderId="10" xfId="45" applyFont="1" applyFill="1" applyBorder="1" applyAlignment="1">
      <alignment horizontal="center" vertical="center" wrapText="1"/>
    </xf>
    <xf numFmtId="0" fontId="29" fillId="25" borderId="11" xfId="45" applyFont="1" applyFill="1" applyBorder="1" applyAlignment="1">
      <alignment horizontal="center" vertical="center" wrapText="1"/>
    </xf>
    <xf numFmtId="0" fontId="29" fillId="25" borderId="12" xfId="45" applyFont="1" applyFill="1" applyBorder="1" applyAlignment="1">
      <alignment horizontal="center" vertical="center" wrapText="1"/>
    </xf>
    <xf numFmtId="0" fontId="30" fillId="25" borderId="13" xfId="45" applyFont="1" applyFill="1" applyBorder="1" applyAlignment="1">
      <alignment horizontal="left" vertical="center" wrapText="1"/>
    </xf>
    <xf numFmtId="0" fontId="21" fillId="25" borderId="10" xfId="45" applyFont="1" applyFill="1" applyBorder="1" applyAlignment="1">
      <alignment horizontal="left" vertical="center" wrapText="1"/>
    </xf>
    <xf numFmtId="0" fontId="21" fillId="25" borderId="11" xfId="45" applyFont="1" applyFill="1" applyBorder="1" applyAlignment="1">
      <alignment horizontal="left" vertical="center" wrapText="1"/>
    </xf>
    <xf numFmtId="0" fontId="21" fillId="25" borderId="12" xfId="45" applyFont="1" applyFill="1" applyBorder="1" applyAlignment="1">
      <alignment horizontal="left" vertical="center" wrapText="1"/>
    </xf>
    <xf numFmtId="0" fontId="41" fillId="29" borderId="20" xfId="0" applyFont="1" applyFill="1" applyBorder="1" applyAlignment="1">
      <alignment horizontal="center" vertical="center" wrapText="1"/>
    </xf>
    <xf numFmtId="0" fontId="41" fillId="29" borderId="21" xfId="0" applyFont="1" applyFill="1" applyBorder="1" applyAlignment="1">
      <alignment horizontal="center" vertical="center" wrapText="1"/>
    </xf>
    <xf numFmtId="0" fontId="41" fillId="29" borderId="22" xfId="0" applyFont="1" applyFill="1" applyBorder="1" applyAlignment="1">
      <alignment horizontal="center" vertical="center" wrapText="1"/>
    </xf>
    <xf numFmtId="0" fontId="41" fillId="29" borderId="27" xfId="0" applyFont="1" applyFill="1" applyBorder="1" applyAlignment="1">
      <alignment horizontal="center" vertical="center" wrapText="1"/>
    </xf>
    <xf numFmtId="0" fontId="41" fillId="29" borderId="28" xfId="0" applyFont="1" applyFill="1" applyBorder="1" applyAlignment="1">
      <alignment horizontal="center" vertical="center" wrapText="1"/>
    </xf>
    <xf numFmtId="0" fontId="43" fillId="0" borderId="29" xfId="48" applyFont="1" applyBorder="1" applyAlignment="1">
      <alignment horizontal="centerContinuous"/>
    </xf>
    <xf numFmtId="0" fontId="43" fillId="0" borderId="30" xfId="48" applyFont="1" applyBorder="1" applyAlignment="1">
      <alignment horizontal="centerContinuous"/>
    </xf>
    <xf numFmtId="0" fontId="43" fillId="0" borderId="31" xfId="48" applyFont="1" applyBorder="1" applyAlignment="1">
      <alignment horizontal="centerContinuous"/>
    </xf>
    <xf numFmtId="44" fontId="1" fillId="0" borderId="0" xfId="48" applyNumberFormat="1" applyBorder="1"/>
    <xf numFmtId="0" fontId="43" fillId="0" borderId="15" xfId="48" applyFont="1" applyBorder="1" applyAlignment="1">
      <alignment horizontal="center" vertical="center"/>
    </xf>
    <xf numFmtId="0" fontId="20" fillId="0" borderId="13" xfId="45" applyFont="1" applyBorder="1" applyAlignment="1">
      <alignment horizontal="right" vertical="center" wrapText="1"/>
    </xf>
    <xf numFmtId="44" fontId="0" fillId="0" borderId="13" xfId="49" applyFont="1" applyBorder="1"/>
    <xf numFmtId="0" fontId="20" fillId="0" borderId="10" xfId="45" applyFont="1" applyBorder="1" applyAlignment="1">
      <alignment horizontal="left" vertical="center" wrapText="1"/>
    </xf>
    <xf numFmtId="0" fontId="20" fillId="0" borderId="11" xfId="45" applyFont="1" applyBorder="1" applyAlignment="1">
      <alignment horizontal="left" vertical="center" wrapText="1"/>
    </xf>
    <xf numFmtId="0" fontId="20" fillId="0" borderId="12" xfId="45" applyFont="1" applyBorder="1" applyAlignment="1">
      <alignment horizontal="left" vertical="center" wrapText="1"/>
    </xf>
    <xf numFmtId="0" fontId="20" fillId="0" borderId="0" xfId="45" applyFont="1" applyAlignment="1">
      <alignment vertical="center" wrapText="1"/>
    </xf>
    <xf numFmtId="0" fontId="20" fillId="0" borderId="0" xfId="45" applyFont="1" applyAlignment="1">
      <alignment horizontal="right" vertical="center" wrapText="1"/>
    </xf>
    <xf numFmtId="44" fontId="0" fillId="0" borderId="0" xfId="49" applyFont="1"/>
    <xf numFmtId="0" fontId="20" fillId="0" borderId="0" xfId="45" applyFont="1" applyAlignment="1">
      <alignment horizontal="left" vertical="center" wrapText="1"/>
    </xf>
    <xf numFmtId="0" fontId="20" fillId="0" borderId="13" xfId="45" applyFont="1" applyBorder="1" applyAlignment="1">
      <alignment horizontal="left" vertical="center" wrapText="1"/>
    </xf>
    <xf numFmtId="44" fontId="1" fillId="0" borderId="13" xfId="48" applyNumberFormat="1" applyBorder="1" applyAlignment="1">
      <alignment vertical="center"/>
    </xf>
    <xf numFmtId="0" fontId="44" fillId="25" borderId="0" xfId="45" applyFont="1" applyFill="1" applyAlignment="1">
      <alignment horizontal="centerContinuous" vertical="center" wrapText="1"/>
    </xf>
    <xf numFmtId="0" fontId="45" fillId="0" borderId="0" xfId="0" applyFont="1" applyAlignment="1">
      <alignment horizontal="centerContinuous" vertical="center"/>
    </xf>
  </cellXfs>
  <cellStyles count="50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7" builtinId="3"/>
    <cellStyle name="Monétaire 2" xfId="49" xr:uid="{AB425182-11EC-45AE-8E3B-7A9368D5AF74}"/>
    <cellStyle name="Neutre" xfId="32" builtinId="28" customBuiltin="1"/>
    <cellStyle name="Normal" xfId="0" builtinId="0"/>
    <cellStyle name="Normal 2" xfId="33" xr:uid="{00000000-0005-0000-0000-000022000000}"/>
    <cellStyle name="Normal 3" xfId="45" xr:uid="{00000000-0005-0000-0000-000023000000}"/>
    <cellStyle name="Normal 4" xfId="48" xr:uid="{6D81CC92-02CE-453C-9A20-643FCDBE7118}"/>
    <cellStyle name="Note" xfId="28" builtinId="10" customBuiltin="1"/>
    <cellStyle name="Pourcentage 2" xfId="34" xr:uid="{00000000-0005-0000-0000-000024000000}"/>
    <cellStyle name="Pourcentage 3" xfId="46" xr:uid="{00000000-0005-0000-0000-000025000000}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2" defaultPivotStyle="PivotStyleLight16"/>
  <colors>
    <mruColors>
      <color rgb="FFFF00FF"/>
      <color rgb="FFCC0099"/>
      <color rgb="FFCC00CC"/>
      <color rgb="FF1908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oleemploi.sharepoint.com/teams/BRE-DR-DAFG-EDT-AMA/Documents%20partages/MG-AMA/March&#233;s%202026/DCE%20Nettoyage/Lot%206_Nettoyage_Entreprise%20ordinaire/002.22_%20Lot%206_BP%20et%20DQE_Qtit&#233;%20260525.xlsx" TargetMode="External"/><Relationship Id="rId1" Type="http://schemas.openxmlformats.org/officeDocument/2006/relationships/externalLinkPath" Target="/teams/BRE-DR-DAFG-EDT-AMA/Documents%20partages/MG-AMA/March&#233;s%202026/DCE%20Nettoyage/Lot%206_Nettoyage_Entreprise%20ordinaire/002.22_%20Lot%206_BP%20et%20DQE_Qtit&#233;%202605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P "/>
      <sheetName val="DQE"/>
    </sheetNames>
    <sheetDataSet>
      <sheetData sheetId="0"/>
      <sheetData sheetId="1">
        <row r="45">
          <cell r="I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showGridLines="0" zoomScale="70" zoomScaleNormal="70" workbookViewId="0">
      <selection activeCell="H8" sqref="H8"/>
    </sheetView>
  </sheetViews>
  <sheetFormatPr baseColWidth="10" defaultColWidth="11" defaultRowHeight="14" x14ac:dyDescent="0.25"/>
  <cols>
    <col min="1" max="1" width="29.7265625" style="1" customWidth="1"/>
    <col min="2" max="2" width="35.7265625" style="1" customWidth="1"/>
    <col min="3" max="3" width="16.453125" style="1" customWidth="1"/>
    <col min="4" max="4" width="44.26953125" style="4" customWidth="1"/>
    <col min="5" max="5" width="40.26953125" style="1" customWidth="1"/>
    <col min="6" max="6" width="37" style="1" customWidth="1"/>
    <col min="7" max="8" width="12.7265625" style="1" customWidth="1"/>
    <col min="9" max="9" width="11.7265625" style="1" customWidth="1"/>
    <col min="10" max="10" width="12.7265625" style="1" customWidth="1"/>
    <col min="11" max="16384" width="11" style="1"/>
  </cols>
  <sheetData>
    <row r="1" spans="1:6" ht="69" customHeight="1" x14ac:dyDescent="0.25">
      <c r="A1" s="52" t="s">
        <v>0</v>
      </c>
      <c r="B1" s="52"/>
      <c r="C1" s="52"/>
      <c r="D1" s="52"/>
      <c r="E1" s="52"/>
      <c r="F1" s="52"/>
    </row>
    <row r="2" spans="1:6" s="38" customFormat="1" ht="69" customHeight="1" x14ac:dyDescent="0.25">
      <c r="A2" s="93" t="s">
        <v>51</v>
      </c>
      <c r="B2" s="92"/>
      <c r="C2" s="92"/>
      <c r="D2" s="92"/>
      <c r="E2" s="92"/>
      <c r="F2" s="92"/>
    </row>
    <row r="3" spans="1:6" ht="14.25" customHeight="1" x14ac:dyDescent="0.25">
      <c r="E3" s="2"/>
      <c r="F3" s="2"/>
    </row>
    <row r="4" spans="1:6" ht="45.65" customHeight="1" x14ac:dyDescent="0.25">
      <c r="A4" s="53" t="s">
        <v>1</v>
      </c>
      <c r="B4" s="54"/>
      <c r="C4" s="54"/>
      <c r="D4" s="14"/>
    </row>
    <row r="5" spans="1:6" ht="14.25" customHeight="1" x14ac:dyDescent="0.25">
      <c r="E5" s="3"/>
    </row>
    <row r="6" spans="1:6" ht="14.25" customHeight="1" x14ac:dyDescent="0.25">
      <c r="A6" s="1" t="s">
        <v>2</v>
      </c>
      <c r="C6" s="58" t="s">
        <v>3</v>
      </c>
      <c r="D6" s="59"/>
      <c r="E6" s="59"/>
      <c r="F6" s="60"/>
    </row>
    <row r="7" spans="1:6" ht="14.25" customHeight="1" x14ac:dyDescent="0.25">
      <c r="E7" s="3"/>
    </row>
    <row r="8" spans="1:6" ht="29.25" customHeight="1" x14ac:dyDescent="0.25">
      <c r="A8" s="1" t="s">
        <v>4</v>
      </c>
      <c r="C8" s="55"/>
      <c r="D8" s="56"/>
      <c r="E8" s="56"/>
    </row>
    <row r="9" spans="1:6" ht="24" customHeight="1" x14ac:dyDescent="0.25">
      <c r="A9" s="1" t="s">
        <v>5</v>
      </c>
      <c r="C9" s="55"/>
      <c r="D9" s="56"/>
      <c r="E9" s="57"/>
    </row>
    <row r="10" spans="1:6" ht="12.75" customHeight="1" x14ac:dyDescent="0.25">
      <c r="A10" s="4"/>
      <c r="B10" s="4"/>
      <c r="C10" s="3"/>
      <c r="E10" s="3"/>
    </row>
    <row r="11" spans="1:6" ht="17.25" customHeight="1" x14ac:dyDescent="0.25">
      <c r="A11" s="4" t="s">
        <v>6</v>
      </c>
      <c r="B11" s="4"/>
      <c r="C11" s="15"/>
      <c r="E11" s="3"/>
    </row>
    <row r="12" spans="1:6" ht="15" customHeight="1" x14ac:dyDescent="0.25">
      <c r="A12" s="4"/>
      <c r="B12" s="4"/>
      <c r="C12" s="3"/>
      <c r="E12" s="3"/>
    </row>
    <row r="13" spans="1:6" ht="15" customHeight="1" x14ac:dyDescent="0.25">
      <c r="A13" s="4"/>
      <c r="B13" s="4"/>
      <c r="C13" s="3"/>
      <c r="E13" s="3"/>
    </row>
    <row r="14" spans="1:6" ht="16.899999999999999" customHeight="1" x14ac:dyDescent="0.25">
      <c r="A14" s="4" t="s">
        <v>7</v>
      </c>
      <c r="B14" s="4"/>
      <c r="C14" s="5"/>
      <c r="D14" s="16"/>
      <c r="E14" s="5"/>
    </row>
    <row r="15" spans="1:6" ht="32.5" customHeight="1" x14ac:dyDescent="0.25">
      <c r="A15" s="51" t="s">
        <v>8</v>
      </c>
      <c r="B15" s="51"/>
      <c r="C15" s="51"/>
      <c r="D15" s="51"/>
      <c r="E15" s="51"/>
      <c r="F15" s="51"/>
    </row>
    <row r="16" spans="1:6" ht="54.65" customHeight="1" x14ac:dyDescent="0.25">
      <c r="E16" s="20" t="s">
        <v>9</v>
      </c>
      <c r="F16" s="20" t="s">
        <v>10</v>
      </c>
    </row>
    <row r="17" spans="1:10" ht="54.65" customHeight="1" x14ac:dyDescent="0.25">
      <c r="A17" s="49" t="s">
        <v>11</v>
      </c>
      <c r="B17" s="7" t="s">
        <v>12</v>
      </c>
      <c r="C17" s="6" t="s">
        <v>13</v>
      </c>
      <c r="D17" s="7" t="s">
        <v>14</v>
      </c>
      <c r="E17" s="28"/>
      <c r="F17" s="35">
        <f>E17+($C$11*E17)</f>
        <v>0</v>
      </c>
    </row>
    <row r="18" spans="1:10" ht="91.15" customHeight="1" x14ac:dyDescent="0.25">
      <c r="A18" s="49"/>
      <c r="B18" s="7" t="s">
        <v>12</v>
      </c>
      <c r="C18" s="6" t="s">
        <v>15</v>
      </c>
      <c r="D18" s="7" t="s">
        <v>16</v>
      </c>
      <c r="E18" s="28"/>
      <c r="F18" s="35">
        <f t="shared" ref="F18:F20" si="0">E18+($C$11*E18)</f>
        <v>0</v>
      </c>
    </row>
    <row r="19" spans="1:10" ht="58.9" customHeight="1" x14ac:dyDescent="0.25">
      <c r="A19" s="9" t="s">
        <v>17</v>
      </c>
      <c r="B19" s="7" t="s">
        <v>12</v>
      </c>
      <c r="C19" s="8" t="s">
        <v>18</v>
      </c>
      <c r="D19" s="7" t="s">
        <v>19</v>
      </c>
      <c r="E19" s="28"/>
      <c r="F19" s="35">
        <f t="shared" ref="F19" si="1">E19+($C$11*E19)</f>
        <v>0</v>
      </c>
    </row>
    <row r="20" spans="1:10" ht="114.65" customHeight="1" x14ac:dyDescent="0.25">
      <c r="A20" s="9" t="s">
        <v>20</v>
      </c>
      <c r="B20" s="7" t="s">
        <v>21</v>
      </c>
      <c r="C20" s="8" t="s">
        <v>22</v>
      </c>
      <c r="D20" s="7" t="s">
        <v>23</v>
      </c>
      <c r="E20" s="28"/>
      <c r="F20" s="35">
        <f t="shared" si="0"/>
        <v>0</v>
      </c>
    </row>
    <row r="21" spans="1:10" ht="27" customHeight="1" x14ac:dyDescent="0.25">
      <c r="D21" s="1"/>
    </row>
    <row r="22" spans="1:10" ht="12" customHeight="1" x14ac:dyDescent="0.25">
      <c r="E22" s="29"/>
      <c r="F22" s="41"/>
    </row>
    <row r="23" spans="1:10" ht="46.15" customHeight="1" x14ac:dyDescent="0.25">
      <c r="A23" s="40"/>
    </row>
    <row r="24" spans="1:10" ht="30.65" customHeight="1" x14ac:dyDescent="0.25">
      <c r="A24" s="40"/>
    </row>
    <row r="25" spans="1:10" ht="55" customHeight="1" x14ac:dyDescent="0.25">
      <c r="A25" s="40"/>
    </row>
    <row r="26" spans="1:10" ht="46.9" customHeight="1" x14ac:dyDescent="0.25">
      <c r="A26" s="40"/>
      <c r="C26" s="50"/>
      <c r="D26" s="50"/>
    </row>
    <row r="27" spans="1:10" ht="55" customHeight="1" x14ac:dyDescent="0.25">
      <c r="A27" s="40"/>
      <c r="C27" s="50"/>
      <c r="D27" s="50"/>
    </row>
    <row r="28" spans="1:10" ht="69.650000000000006" customHeight="1" x14ac:dyDescent="0.25">
      <c r="A28" s="40"/>
      <c r="G28" s="3"/>
      <c r="H28" s="3"/>
      <c r="I28" s="3"/>
      <c r="J28" s="3"/>
    </row>
    <row r="29" spans="1:10" ht="37.9" customHeight="1" x14ac:dyDescent="0.25">
      <c r="A29" s="40"/>
      <c r="G29" s="3"/>
      <c r="H29" s="3"/>
      <c r="I29" s="3"/>
      <c r="J29" s="3"/>
    </row>
    <row r="30" spans="1:10" ht="31.9" customHeight="1" x14ac:dyDescent="0.25">
      <c r="A30" s="40"/>
      <c r="C30" s="13"/>
      <c r="F30" s="3"/>
      <c r="G30" s="3"/>
      <c r="H30" s="3"/>
      <c r="I30" s="3"/>
      <c r="J30" s="3"/>
    </row>
    <row r="31" spans="1:10" ht="27.65" customHeight="1" x14ac:dyDescent="0.25">
      <c r="A31" s="40"/>
      <c r="D31" s="17"/>
      <c r="E31" s="12"/>
      <c r="G31" s="3"/>
      <c r="H31" s="3"/>
      <c r="I31" s="3"/>
      <c r="J31" s="3"/>
    </row>
    <row r="32" spans="1:10" ht="31.9" customHeight="1" x14ac:dyDescent="0.25">
      <c r="A32" s="40"/>
      <c r="D32" s="18"/>
      <c r="F32" s="3"/>
      <c r="G32" s="3"/>
      <c r="H32" s="3"/>
      <c r="I32" s="3"/>
      <c r="J32" s="3"/>
    </row>
    <row r="33" spans="1:10" ht="28.15" customHeight="1" x14ac:dyDescent="0.25">
      <c r="A33" s="40"/>
      <c r="G33" s="3"/>
      <c r="H33" s="3"/>
      <c r="I33" s="3"/>
      <c r="J33" s="3"/>
    </row>
    <row r="34" spans="1:10" ht="82.9" customHeight="1" x14ac:dyDescent="0.25">
      <c r="A34" s="40"/>
    </row>
    <row r="35" spans="1:10" ht="36" customHeight="1" x14ac:dyDescent="0.25">
      <c r="A35" s="40"/>
    </row>
    <row r="36" spans="1:10" ht="36" customHeight="1" x14ac:dyDescent="0.25">
      <c r="A36" s="40"/>
    </row>
    <row r="37" spans="1:10" ht="36" customHeight="1" x14ac:dyDescent="0.25">
      <c r="A37" s="40"/>
    </row>
    <row r="38" spans="1:10" ht="34.5" customHeight="1" x14ac:dyDescent="0.25">
      <c r="A38" s="40"/>
    </row>
  </sheetData>
  <sheetProtection formatColumns="0" formatRows="0"/>
  <mergeCells count="9">
    <mergeCell ref="A17:A18"/>
    <mergeCell ref="C26:D26"/>
    <mergeCell ref="C27:D27"/>
    <mergeCell ref="A15:F15"/>
    <mergeCell ref="A1:F1"/>
    <mergeCell ref="A4:C4"/>
    <mergeCell ref="C8:E8"/>
    <mergeCell ref="C9:E9"/>
    <mergeCell ref="C6:F6"/>
  </mergeCells>
  <printOptions horizontalCentered="1"/>
  <pageMargins left="0.25" right="0.25" top="0.35" bottom="0.52" header="0.15748031496062992" footer="0.11811023622047245"/>
  <pageSetup paperSize="9" scale="49" fitToHeight="2" orientation="portrait" cellComments="asDisplayed" r:id="rId1"/>
  <headerFooter alignWithMargins="0">
    <oddFooter>&amp;L&amp;"Arial,Normal"Marché de nettoyage, BP&amp;R&amp;"Arial,Normal"&amp;P/&amp;N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1"/>
  <sheetViews>
    <sheetView showGridLines="0" topLeftCell="A3" zoomScale="70" zoomScaleNormal="70" zoomScaleSheetLayoutView="80" workbookViewId="0">
      <selection sqref="A1:I1"/>
    </sheetView>
  </sheetViews>
  <sheetFormatPr baseColWidth="10" defaultColWidth="11" defaultRowHeight="14" x14ac:dyDescent="0.25"/>
  <cols>
    <col min="1" max="1" width="38.81640625" style="1" customWidth="1"/>
    <col min="2" max="2" width="29.453125" style="1" customWidth="1"/>
    <col min="3" max="3" width="16.453125" style="1" customWidth="1"/>
    <col min="4" max="4" width="44.26953125" style="4" customWidth="1"/>
    <col min="5" max="5" width="12.81640625" style="4" customWidth="1"/>
    <col min="6" max="6" width="14" style="4" customWidth="1"/>
    <col min="7" max="7" width="15.54296875" style="26" customWidth="1"/>
    <col min="8" max="8" width="26.453125" style="1" bestFit="1" customWidth="1"/>
    <col min="9" max="9" width="29" style="1" customWidth="1"/>
    <col min="10" max="10" width="16.26953125" style="1" customWidth="1"/>
    <col min="11" max="12" width="12.7265625" style="1" customWidth="1"/>
    <col min="13" max="13" width="11.7265625" style="1" customWidth="1"/>
    <col min="14" max="15" width="12.7265625" style="1" customWidth="1"/>
    <col min="16" max="16" width="11.7265625" style="1" customWidth="1"/>
    <col min="17" max="17" width="12.7265625" style="1" customWidth="1"/>
    <col min="18" max="16384" width="11" style="1"/>
  </cols>
  <sheetData>
    <row r="1" spans="1:11" ht="69" customHeight="1" x14ac:dyDescent="0.25">
      <c r="A1" s="52" t="s">
        <v>24</v>
      </c>
      <c r="B1" s="52"/>
      <c r="C1" s="52"/>
      <c r="D1" s="52"/>
      <c r="E1" s="52"/>
      <c r="F1" s="52"/>
      <c r="G1" s="52"/>
      <c r="H1" s="52"/>
      <c r="I1" s="52"/>
    </row>
    <row r="2" spans="1:11" ht="14.25" customHeight="1" x14ac:dyDescent="0.25">
      <c r="G2" s="25"/>
      <c r="H2" s="2"/>
    </row>
    <row r="3" spans="1:11" ht="45.65" customHeight="1" x14ac:dyDescent="0.25">
      <c r="A3" s="54" t="s">
        <v>25</v>
      </c>
      <c r="B3" s="54"/>
      <c r="C3" s="54"/>
      <c r="D3" s="14"/>
      <c r="E3" s="14"/>
      <c r="F3" s="14"/>
    </row>
    <row r="4" spans="1:11" ht="14.25" customHeight="1" x14ac:dyDescent="0.25"/>
    <row r="5" spans="1:11" ht="42" customHeight="1" x14ac:dyDescent="0.25">
      <c r="A5" s="1" t="s">
        <v>2</v>
      </c>
      <c r="C5" s="64" t="str">
        <f>'BP '!C6:E6</f>
        <v>Nettoyage des locaux, de la vitrerie intérieure ainsi que la fourniture des consommables sanitaires et l’évacuation des déchets du site de Pontivy  - Lot 1</v>
      </c>
      <c r="D5" s="65"/>
      <c r="E5" s="65"/>
      <c r="F5" s="65"/>
      <c r="G5" s="66"/>
    </row>
    <row r="6" spans="1:11" ht="14.25" customHeight="1" x14ac:dyDescent="0.25">
      <c r="C6" s="38"/>
      <c r="D6" s="16"/>
      <c r="E6" s="16"/>
      <c r="F6" s="16"/>
    </row>
    <row r="7" spans="1:11" ht="29.25" customHeight="1" x14ac:dyDescent="0.25">
      <c r="A7" s="1" t="s">
        <v>4</v>
      </c>
      <c r="C7" s="67">
        <f>'BP '!C8:E8</f>
        <v>0</v>
      </c>
      <c r="D7" s="67"/>
      <c r="E7" s="67"/>
      <c r="F7" s="67"/>
      <c r="G7" s="67"/>
    </row>
    <row r="8" spans="1:11" ht="24" customHeight="1" x14ac:dyDescent="0.25">
      <c r="A8" s="1" t="s">
        <v>5</v>
      </c>
      <c r="C8" s="68">
        <f>'BP '!C9:E9</f>
        <v>0</v>
      </c>
      <c r="D8" s="69"/>
      <c r="E8" s="69"/>
      <c r="F8" s="69"/>
      <c r="G8" s="70"/>
    </row>
    <row r="9" spans="1:11" ht="12.75" customHeight="1" x14ac:dyDescent="0.25">
      <c r="A9" s="4"/>
      <c r="B9" s="4"/>
      <c r="C9" s="5"/>
      <c r="D9" s="16"/>
      <c r="E9" s="16"/>
      <c r="F9" s="16"/>
    </row>
    <row r="10" spans="1:11" ht="17.25" customHeight="1" x14ac:dyDescent="0.25">
      <c r="A10" s="4" t="s">
        <v>26</v>
      </c>
      <c r="B10" s="4"/>
      <c r="C10" s="39">
        <f>'BP '!C11</f>
        <v>0</v>
      </c>
      <c r="D10" s="16"/>
      <c r="E10" s="16"/>
      <c r="F10" s="16"/>
    </row>
    <row r="11" spans="1:11" ht="15" customHeight="1" x14ac:dyDescent="0.25">
      <c r="A11" s="4"/>
      <c r="B11" s="4"/>
      <c r="C11" s="3"/>
    </row>
    <row r="12" spans="1:11" ht="15" customHeight="1" x14ac:dyDescent="0.25">
      <c r="A12" s="4"/>
      <c r="B12" s="4"/>
      <c r="C12" s="3"/>
    </row>
    <row r="13" spans="1:11" ht="9.65" customHeight="1" x14ac:dyDescent="0.25">
      <c r="A13" s="4" t="str">
        <f>'BP '!A14</f>
        <v xml:space="preserve">Les prix comprennent les prestations détaillées au CCFT. </v>
      </c>
      <c r="B13" s="4"/>
      <c r="C13" s="5"/>
      <c r="D13" s="16"/>
      <c r="E13" s="16"/>
      <c r="F13" s="16"/>
    </row>
    <row r="14" spans="1:11" ht="14.25" customHeight="1" x14ac:dyDescent="0.25">
      <c r="A14" s="1" t="str">
        <f>'BP '!A15:B15</f>
        <v xml:space="preserve">Les prix doivent être présentés avec deux chiffres après la virgule (art.1 du contrat) </v>
      </c>
      <c r="C14" s="42"/>
      <c r="D14" s="42"/>
      <c r="E14" s="42"/>
      <c r="F14" s="42"/>
      <c r="G14" s="42"/>
      <c r="H14" s="42"/>
      <c r="I14" s="42"/>
    </row>
    <row r="15" spans="1:11" ht="23.15" customHeight="1" x14ac:dyDescent="0.25">
      <c r="C15" s="30"/>
      <c r="D15" s="30"/>
      <c r="E15" s="30"/>
      <c r="F15" s="30"/>
      <c r="G15" s="30"/>
      <c r="H15" s="30"/>
      <c r="I15" s="30"/>
    </row>
    <row r="16" spans="1:11" ht="50.5" customHeight="1" x14ac:dyDescent="0.25">
      <c r="A16" s="63" t="s">
        <v>27</v>
      </c>
      <c r="B16" s="63"/>
      <c r="C16" s="63"/>
      <c r="D16" s="63"/>
      <c r="E16" s="63"/>
      <c r="F16" s="63"/>
      <c r="G16" s="63"/>
      <c r="H16" s="63"/>
      <c r="I16" s="63"/>
      <c r="J16" s="10"/>
      <c r="K16" s="10"/>
    </row>
    <row r="17" spans="1:10" ht="37.9" customHeight="1" x14ac:dyDescent="0.25">
      <c r="A17" s="32" t="s">
        <v>28</v>
      </c>
      <c r="B17" s="31"/>
      <c r="C17" s="30"/>
      <c r="D17" s="30"/>
      <c r="E17" s="30"/>
      <c r="F17" s="30"/>
      <c r="G17" s="30"/>
      <c r="H17" s="30"/>
      <c r="I17" s="30"/>
    </row>
    <row r="18" spans="1:10" ht="53.5" customHeight="1" x14ac:dyDescent="0.25">
      <c r="E18" s="20" t="str">
        <f>'BP '!E16</f>
        <v xml:space="preserve">Prix en € HT </v>
      </c>
      <c r="F18" s="20" t="str">
        <f>'BP '!F16</f>
        <v xml:space="preserve">Prix en € TTC </v>
      </c>
      <c r="G18" s="27" t="s">
        <v>29</v>
      </c>
      <c r="H18" s="20" t="s">
        <v>30</v>
      </c>
      <c r="I18" s="20" t="s">
        <v>31</v>
      </c>
    </row>
    <row r="19" spans="1:10" ht="54.65" customHeight="1" x14ac:dyDescent="0.25">
      <c r="A19" s="61" t="s">
        <v>32</v>
      </c>
      <c r="B19" s="22" t="s">
        <v>12</v>
      </c>
      <c r="C19" s="6" t="s">
        <v>13</v>
      </c>
      <c r="D19" s="22" t="str">
        <f>+'BP '!D17</f>
        <v xml:space="preserve">NETTOYAGE EN TEMPS NORMAL (hors crise sanitaire) </v>
      </c>
      <c r="E19" s="19">
        <f>'BP '!E17</f>
        <v>0</v>
      </c>
      <c r="F19" s="21">
        <f>(E19*$C$10)+E19</f>
        <v>0</v>
      </c>
      <c r="G19" s="36">
        <v>920</v>
      </c>
      <c r="H19" s="23" t="s">
        <v>33</v>
      </c>
      <c r="I19" s="19">
        <f>(G19*F19)</f>
        <v>0</v>
      </c>
      <c r="J19" s="34"/>
    </row>
    <row r="20" spans="1:10" ht="54.65" customHeight="1" x14ac:dyDescent="0.25">
      <c r="A20" s="62"/>
      <c r="B20" s="7" t="s">
        <v>12</v>
      </c>
      <c r="C20" s="6" t="s">
        <v>15</v>
      </c>
      <c r="D20" s="7" t="s">
        <v>16</v>
      </c>
      <c r="E20" s="19">
        <f>'BP '!E18</f>
        <v>0</v>
      </c>
      <c r="F20" s="21">
        <f>(E20*$C$10)+E20</f>
        <v>0</v>
      </c>
      <c r="G20" s="36">
        <v>920</v>
      </c>
      <c r="H20" s="23" t="s">
        <v>33</v>
      </c>
      <c r="I20" s="19">
        <f>G20*F20</f>
        <v>0</v>
      </c>
      <c r="J20" s="34"/>
    </row>
    <row r="21" spans="1:10" ht="54.65" customHeight="1" x14ac:dyDescent="0.25">
      <c r="A21" s="9" t="s">
        <v>17</v>
      </c>
      <c r="B21" s="7" t="s">
        <v>12</v>
      </c>
      <c r="C21" s="8" t="s">
        <v>18</v>
      </c>
      <c r="D21" s="7" t="str">
        <f>'BP '!D19</f>
        <v>VITRERIE  (cloisons et portes vitrées)</v>
      </c>
      <c r="E21" s="19">
        <f>'BP '!E19</f>
        <v>0</v>
      </c>
      <c r="F21" s="21">
        <f>(E21*$C$10)+E21</f>
        <v>0</v>
      </c>
      <c r="G21" s="36">
        <v>101</v>
      </c>
      <c r="H21" s="23" t="s">
        <v>33</v>
      </c>
      <c r="I21" s="19">
        <f>G21*F21</f>
        <v>0</v>
      </c>
      <c r="J21" s="34"/>
    </row>
    <row r="22" spans="1:10" ht="71.5" customHeight="1" x14ac:dyDescent="0.25">
      <c r="A22" s="9" t="s">
        <v>20</v>
      </c>
      <c r="B22" s="7" t="s">
        <v>21</v>
      </c>
      <c r="C22" s="8" t="s">
        <v>22</v>
      </c>
      <c r="D22" s="7" t="s">
        <v>23</v>
      </c>
      <c r="E22" s="19">
        <f>'BP '!E20</f>
        <v>0</v>
      </c>
      <c r="F22" s="21">
        <f t="shared" ref="F22" si="0">(E22*$C$10)+E22</f>
        <v>0</v>
      </c>
      <c r="G22" s="37">
        <v>41</v>
      </c>
      <c r="H22" s="6" t="s">
        <v>34</v>
      </c>
      <c r="I22" s="19">
        <f t="shared" ref="I22" si="1">G22*F22</f>
        <v>0</v>
      </c>
      <c r="J22" s="34"/>
    </row>
    <row r="23" spans="1:10" ht="24.65" customHeight="1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</row>
    <row r="24" spans="1:10" ht="40.9" customHeight="1" x14ac:dyDescent="0.25">
      <c r="A24" s="40"/>
      <c r="E24" s="1"/>
      <c r="F24" s="1"/>
      <c r="I24" s="33">
        <f>SUM([1]DQE!$I$45)</f>
        <v>0</v>
      </c>
      <c r="J24" s="34"/>
    </row>
    <row r="25" spans="1:10" ht="34" customHeight="1" x14ac:dyDescent="0.25">
      <c r="A25" s="32" t="s">
        <v>35</v>
      </c>
      <c r="J25" s="34"/>
    </row>
    <row r="27" spans="1:10" ht="42" x14ac:dyDescent="0.25">
      <c r="A27" s="24" t="s">
        <v>11</v>
      </c>
      <c r="B27" s="22" t="s">
        <v>12</v>
      </c>
      <c r="C27" s="22" t="s">
        <v>15</v>
      </c>
      <c r="D27" s="22" t="s">
        <v>16</v>
      </c>
      <c r="E27" s="19">
        <f>'BP '!E18</f>
        <v>0</v>
      </c>
      <c r="F27" s="33">
        <f>'BP '!F18</f>
        <v>0</v>
      </c>
    </row>
    <row r="29" spans="1:10" ht="78" customHeight="1" x14ac:dyDescent="0.25"/>
    <row r="31" spans="1:10" x14ac:dyDescent="0.25">
      <c r="J31" s="11"/>
    </row>
  </sheetData>
  <sheetProtection formatColumns="0" formatRows="0"/>
  <mergeCells count="7">
    <mergeCell ref="A19:A20"/>
    <mergeCell ref="A16:I16"/>
    <mergeCell ref="A1:I1"/>
    <mergeCell ref="A3:C3"/>
    <mergeCell ref="C5:G5"/>
    <mergeCell ref="C7:G7"/>
    <mergeCell ref="C8:G8"/>
  </mergeCells>
  <printOptions horizontalCentered="1"/>
  <pageMargins left="0.25" right="0.25" top="0.35" bottom="0.52" header="0.15748031496062992" footer="0.11811023622047245"/>
  <pageSetup paperSize="9" scale="44" fitToHeight="2" orientation="portrait" cellComments="asDisplayed" r:id="rId1"/>
  <headerFooter alignWithMargins="0">
    <oddFooter>&amp;L&amp;"Arial,Normal"Marché de nettoyage, BP&amp;R&amp;"Arial,Normal"&amp;P/&amp;N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5493B-E4B5-430C-8DFF-3056C6A6D34A}">
  <dimension ref="A1:K17"/>
  <sheetViews>
    <sheetView tabSelected="1" workbookViewId="0">
      <selection activeCell="G31" sqref="G31"/>
    </sheetView>
  </sheetViews>
  <sheetFormatPr baseColWidth="10" defaultRowHeight="12.5" x14ac:dyDescent="0.25"/>
  <cols>
    <col min="1" max="1" width="10.90625" customWidth="1"/>
    <col min="2" max="2" width="17.453125" customWidth="1"/>
    <col min="3" max="4" width="16.08984375" customWidth="1"/>
    <col min="9" max="9" width="15.1796875" customWidth="1"/>
  </cols>
  <sheetData>
    <row r="1" spans="1:11" ht="14" x14ac:dyDescent="0.25">
      <c r="D1" s="81" t="s">
        <v>14</v>
      </c>
      <c r="E1" s="81"/>
      <c r="F1" s="81"/>
      <c r="G1" s="82">
        <f>'BP '!F17</f>
        <v>0</v>
      </c>
      <c r="H1" s="83" t="s">
        <v>12</v>
      </c>
      <c r="I1" s="84"/>
      <c r="J1" s="85"/>
      <c r="K1" s="86"/>
    </row>
    <row r="2" spans="1:11" ht="14" x14ac:dyDescent="0.25">
      <c r="D2" s="81" t="s">
        <v>19</v>
      </c>
      <c r="E2" s="81"/>
      <c r="F2" s="81"/>
      <c r="G2" s="82">
        <f>'BP '!F19</f>
        <v>0</v>
      </c>
      <c r="H2" s="83" t="s">
        <v>12</v>
      </c>
      <c r="I2" s="84"/>
      <c r="J2" s="85"/>
      <c r="K2" s="86"/>
    </row>
    <row r="3" spans="1:11" ht="14" x14ac:dyDescent="0.25">
      <c r="D3" s="81" t="s">
        <v>23</v>
      </c>
      <c r="E3" s="81"/>
      <c r="F3" s="81"/>
      <c r="G3" s="82">
        <f>'BP '!F20</f>
        <v>0</v>
      </c>
      <c r="H3" s="83" t="s">
        <v>21</v>
      </c>
      <c r="I3" s="84"/>
      <c r="J3" s="85"/>
      <c r="K3" s="86"/>
    </row>
    <row r="4" spans="1:11" ht="14" x14ac:dyDescent="0.25">
      <c r="D4" s="87"/>
      <c r="E4" s="87"/>
      <c r="F4" s="87"/>
      <c r="G4" s="88"/>
      <c r="H4" s="89"/>
      <c r="I4" s="89"/>
      <c r="J4" s="89"/>
      <c r="K4" s="89"/>
    </row>
    <row r="5" spans="1:11" ht="14" x14ac:dyDescent="0.25">
      <c r="D5" s="81" t="s">
        <v>14</v>
      </c>
      <c r="E5" s="81"/>
      <c r="F5" s="81"/>
      <c r="G5" s="82">
        <f>G1/12</f>
        <v>0</v>
      </c>
      <c r="H5" s="90" t="s">
        <v>49</v>
      </c>
      <c r="I5" s="90"/>
      <c r="J5" s="90"/>
      <c r="K5" s="90"/>
    </row>
    <row r="6" spans="1:11" ht="14" x14ac:dyDescent="0.25">
      <c r="D6" s="81" t="s">
        <v>19</v>
      </c>
      <c r="E6" s="81"/>
      <c r="F6" s="81"/>
      <c r="G6" s="82">
        <f>G2/12</f>
        <v>0</v>
      </c>
      <c r="H6" s="90" t="s">
        <v>49</v>
      </c>
      <c r="I6" s="90"/>
      <c r="J6" s="90"/>
      <c r="K6" s="90"/>
    </row>
    <row r="7" spans="1:11" ht="14" x14ac:dyDescent="0.25">
      <c r="D7" s="81" t="s">
        <v>23</v>
      </c>
      <c r="E7" s="81"/>
      <c r="F7" s="81"/>
      <c r="G7" s="82">
        <f>G3/12</f>
        <v>0</v>
      </c>
      <c r="H7" s="90" t="s">
        <v>50</v>
      </c>
      <c r="I7" s="90"/>
      <c r="J7" s="90"/>
      <c r="K7" s="90"/>
    </row>
    <row r="13" spans="1:11" ht="12.5" customHeight="1" thickBot="1" x14ac:dyDescent="0.3">
      <c r="A13" s="71" t="s">
        <v>36</v>
      </c>
      <c r="B13" s="71" t="s">
        <v>37</v>
      </c>
      <c r="C13" s="71" t="s">
        <v>38</v>
      </c>
      <c r="D13" s="71" t="s">
        <v>39</v>
      </c>
      <c r="E13" s="71" t="s">
        <v>40</v>
      </c>
      <c r="F13" s="74" t="s">
        <v>44</v>
      </c>
    </row>
    <row r="14" spans="1:11" ht="12.5" customHeight="1" thickBot="1" x14ac:dyDescent="0.35">
      <c r="A14" s="72"/>
      <c r="B14" s="72"/>
      <c r="C14" s="72"/>
      <c r="D14" s="72"/>
      <c r="E14" s="72"/>
      <c r="F14" s="75"/>
      <c r="G14" s="76" t="s">
        <v>45</v>
      </c>
      <c r="H14" s="77"/>
      <c r="I14" s="78"/>
    </row>
    <row r="15" spans="1:11" ht="12.5" customHeight="1" x14ac:dyDescent="0.25">
      <c r="A15" s="73"/>
      <c r="B15" s="73"/>
      <c r="C15" s="73"/>
      <c r="D15" s="73"/>
      <c r="E15" s="73"/>
      <c r="F15" s="75"/>
      <c r="G15" s="80" t="s">
        <v>46</v>
      </c>
      <c r="H15" s="80" t="s">
        <v>47</v>
      </c>
      <c r="I15" s="80" t="s">
        <v>48</v>
      </c>
    </row>
    <row r="16" spans="1:11" ht="29" x14ac:dyDescent="0.25">
      <c r="A16" s="43" t="s">
        <v>41</v>
      </c>
      <c r="B16" s="44" t="s">
        <v>42</v>
      </c>
      <c r="C16" s="45" t="s">
        <v>43</v>
      </c>
      <c r="D16" s="46">
        <v>41</v>
      </c>
      <c r="E16" s="47">
        <v>920</v>
      </c>
      <c r="F16" s="48">
        <v>101.2</v>
      </c>
      <c r="G16" s="91">
        <f>E16*G5</f>
        <v>0</v>
      </c>
      <c r="H16" s="91">
        <f>G6*F16</f>
        <v>0</v>
      </c>
      <c r="I16" s="91">
        <f>G7*D16</f>
        <v>0</v>
      </c>
    </row>
    <row r="17" spans="7:9" x14ac:dyDescent="0.25">
      <c r="G17" s="79"/>
      <c r="H17" s="79"/>
      <c r="I17" s="79"/>
    </row>
  </sheetData>
  <mergeCells count="18">
    <mergeCell ref="D5:F5"/>
    <mergeCell ref="H5:K5"/>
    <mergeCell ref="D6:F6"/>
    <mergeCell ref="H6:K6"/>
    <mergeCell ref="D7:F7"/>
    <mergeCell ref="H7:K7"/>
    <mergeCell ref="D1:F1"/>
    <mergeCell ref="H1:J1"/>
    <mergeCell ref="D2:F2"/>
    <mergeCell ref="H2:J2"/>
    <mergeCell ref="D3:F3"/>
    <mergeCell ref="H3:J3"/>
    <mergeCell ref="D13:D15"/>
    <mergeCell ref="E13:E15"/>
    <mergeCell ref="A13:A15"/>
    <mergeCell ref="B13:B15"/>
    <mergeCell ref="C13:C15"/>
    <mergeCell ref="F13:F15"/>
  </mergeCells>
  <dataValidations count="1">
    <dataValidation type="list" allowBlank="1" showInputMessage="1" showErrorMessage="1" sqref="B16" xr:uid="{934D6306-FC43-4C8A-ACFA-481E1AC04889}">
      <formula1>$AW$12:$AW$13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25f542-532e-4716-841d-66fb14af7e80">
      <Terms xmlns="http://schemas.microsoft.com/office/infopath/2007/PartnerControls"/>
    </lcf76f155ced4ddcb4097134ff3c332f>
    <_Flow_SignoffStatus xmlns="9025f542-532e-4716-841d-66fb14af7e80" xsi:nil="true"/>
    <TaxCatchAll xmlns="adb85b9c-e49c-4b14-ad04-47f2cd24904d" xsi:nil="true"/>
    <SharedWithUsers xmlns="adb85b9c-e49c-4b14-ad04-47f2cd24904d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FA7ED4FBC1A4587ABA20160BF7717" ma:contentTypeVersion="16" ma:contentTypeDescription="Crée un document." ma:contentTypeScope="" ma:versionID="1ec8b470bed629f229801d2866cd59aa">
  <xsd:schema xmlns:xsd="http://www.w3.org/2001/XMLSchema" xmlns:xs="http://www.w3.org/2001/XMLSchema" xmlns:p="http://schemas.microsoft.com/office/2006/metadata/properties" xmlns:ns2="9025f542-532e-4716-841d-66fb14af7e80" xmlns:ns3="adb85b9c-e49c-4b14-ad04-47f2cd24904d" targetNamespace="http://schemas.microsoft.com/office/2006/metadata/properties" ma:root="true" ma:fieldsID="2ba20fb0e81e7962cd07d3f4b3373b81" ns2:_="" ns3:_="">
    <xsd:import namespace="9025f542-532e-4716-841d-66fb14af7e80"/>
    <xsd:import namespace="adb85b9c-e49c-4b14-ad04-47f2cd2490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5f542-532e-4716-841d-66fb14af7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État de validation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b85b9c-e49c-4b14-ad04-47f2cd24904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7d9439-5286-4cb2-b9ef-638fe110504a}" ma:internalName="TaxCatchAll" ma:showField="CatchAllData" ma:web="adb85b9c-e49c-4b14-ad04-47f2cd2490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7E8DAC-27EE-4385-87D4-0689BA82AA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CA19BE-B0E5-4AF1-9B10-31582885AFD0}">
  <ds:schemaRefs>
    <ds:schemaRef ds:uri="http://schemas.microsoft.com/office/2006/metadata/properties"/>
    <ds:schemaRef ds:uri="3e91ad5e-5b90-448c-90e6-7c7831fd4cb7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565491f9-3cbe-446a-a710-0ccf27b6bc27"/>
    <ds:schemaRef ds:uri="http://purl.org/dc/terms/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5CBA15B-09EC-4AE6-AF93-2A05A0035531}"/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 </vt:lpstr>
      <vt:lpstr>DQE</vt:lpstr>
      <vt:lpstr>suivi site Pontivy</vt:lpstr>
      <vt:lpstr>'BP '!_Hlk206765057</vt:lpstr>
      <vt:lpstr>'BP '!Impression_des_titres</vt:lpstr>
      <vt:lpstr>DQE!Impression_des_titres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myriam mourlanne</dc:creator>
  <cp:keywords/>
  <dc:description/>
  <cp:lastModifiedBy>CANCES Sandrine</cp:lastModifiedBy>
  <cp:revision/>
  <dcterms:created xsi:type="dcterms:W3CDTF">2014-09-10T09:26:15Z</dcterms:created>
  <dcterms:modified xsi:type="dcterms:W3CDTF">2025-08-22T12:55:48Z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0x0101002A6FA7ED4FBC1A4587ABA20160BF7717</vt:lpwstr>
  </property>
  <property fmtid="{D5CDD505-2E9C-101B-9397-08002B2CF9AE}" pid="3" name="Order">
    <vt:r8>2215600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